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85" activeTab="0"/>
  </bookViews>
  <sheets>
    <sheet name="2010=100" sheetId="1" r:id="rId1"/>
  </sheets>
  <definedNames>
    <definedName name="_xlnm.Print_Area" localSheetId="0">'2010=100'!$A$1:$H$34</definedName>
  </definedNames>
  <calcPr calcMode="autoNoTable" fullCalcOnLoad="1"/>
</workbook>
</file>

<file path=xl/sharedStrings.xml><?xml version="1.0" encoding="utf-8"?>
<sst xmlns="http://schemas.openxmlformats.org/spreadsheetml/2006/main" count="57" uniqueCount="55">
  <si>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</si>
  <si>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نسبة النمو 
Growth Rate
%</t>
  </si>
  <si>
    <t>النقاط المئوية 
Percentage Point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</si>
  <si>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</si>
  <si>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</si>
  <si>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</si>
  <si>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</si>
  <si>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التشييد</t>
  </si>
  <si>
    <t>Construction</t>
  </si>
  <si>
    <t>المعلومات والاتصالات</t>
  </si>
  <si>
    <t>الأنشطة المالية وأنشطة التأمين</t>
  </si>
  <si>
    <t>الأنشطة العقارية</t>
  </si>
  <si>
    <t xml:space="preserve">الناتج المحلي الاجمالي </t>
  </si>
  <si>
    <t>Gross Domestic Product</t>
  </si>
  <si>
    <t>النشاط الاقتصادي</t>
  </si>
  <si>
    <t>التعدين واستغلال المحاجر</t>
  </si>
  <si>
    <t>الصناعة التحويلية</t>
  </si>
  <si>
    <t>تجارة الجملة والتجزئة؛ إصلاح المركبات ذات المحركات والدراجات النارية</t>
  </si>
  <si>
    <t>النقل والتخزين</t>
  </si>
  <si>
    <t>أنشطة خدمات الإقامة والطعام</t>
  </si>
  <si>
    <t>الأنشطة المهنية والعلمية والتقنية</t>
  </si>
  <si>
    <t>أنشطة الخدمات الإدارية وخدمات الدعم</t>
  </si>
  <si>
    <t>الإدارة العامة والدفاع؛ والضمان الاجتماعي الإلزامي</t>
  </si>
  <si>
    <t>التعليم</t>
  </si>
  <si>
    <t>الأنشطة في مجال صحة الإنسان والعمل الاجتماعي</t>
  </si>
  <si>
    <t>الفنون والترفيه والتسلية</t>
  </si>
  <si>
    <t>أنشطة الخدمات الأخرى</t>
  </si>
  <si>
    <t>أنشطة الأُسَر المعيشية التي تستخدم أفراداً؛ وأنشطة الأُسَر المعيشية في إنتاج سلع وخدمات غير مميَّزة لاستعمالها الخاص</t>
  </si>
  <si>
    <t>Economic Activity</t>
  </si>
  <si>
    <t>Mining and quarrying</t>
  </si>
  <si>
    <t>Manufacturing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</si>
  <si>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</si>
  <si>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</si>
  <si>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</si>
  <si>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</si>
  <si>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</si>
  <si>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</si>
  <si>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</si>
  <si>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</si>
  <si>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</si>
  <si>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</si>
  <si>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</si>
  <si>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</si>
  <si>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</si>
  <si>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</si>
  <si>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.</t>
  </si>
  <si>
    <r>
      <t xml:space="preserve">الناتج المحلي الاجمالي لإمارة دبي بالأسعار الثابتة للربع الأول </t>
    </r>
    <r>
      <rPr>
        <b/>
        <sz val="13"/>
        <color indexed="10"/>
        <rFont val="Wisoft pro"/>
        <family val="0"/>
      </rPr>
      <t>*</t>
    </r>
  </si>
  <si>
    <r>
      <t>Gross Domestic Product at Constant Prices First Quarter - Emirate of Dubai</t>
    </r>
    <r>
      <rPr>
        <b/>
        <sz val="13"/>
        <color indexed="10"/>
        <rFont val="Wisoft pro"/>
        <family val="0"/>
      </rPr>
      <t>*</t>
    </r>
  </si>
  <si>
    <t xml:space="preserve">*  Preliminary Estimation  </t>
  </si>
  <si>
    <t xml:space="preserve"> * تقديرات أولية </t>
  </si>
  <si>
    <t>الكهرباء والغاز والمياه وأنشطة إدارة النفايات</t>
  </si>
  <si>
    <t>Electricity, gas, and water supply; waste management activities</t>
  </si>
  <si>
    <t>الربع الاول 
 First Quarter 
2023</t>
  </si>
  <si>
    <t>الربع الاول 
 First Quarter 
2022</t>
  </si>
  <si>
    <t>2010=100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</si>
</sst>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;\-&quot;AED&quot;#,##0"/>
    <numFmt numFmtId="165" formatCode="&quot;AED&quot;#,##0;[Red]\-&quot;AED&quot;#,##0"/>
    <numFmt numFmtId="166" formatCode="&quot;AED&quot;#,##0.00;\-&quot;AED&quot;#,##0.00"/>
    <numFmt numFmtId="167" formatCode="&quot;AED&quot;#,##0.00;[Red]\-&quot;AED&quot;#,##0.00"/>
    <numFmt numFmtId="168" formatCode="_-&quot;AED&quot;* #,##0_-;\-&quot;AED&quot;* #,##0_-;_-&quot;AED&quot;* &quot;-&quot;_-;_-@_-"/>
    <numFmt numFmtId="169" formatCode="_-* #,##0_-;\-* #,##0_-;_-* &quot;-&quot;_-;_-@_-"/>
    <numFmt numFmtId="170" formatCode="_-&quot;AED&quot;* #,##0.00_-;\-&quot;AED&quot;* #,##0.00_-;_-&quot;AED&quot;* &quot;-&quot;??_-;_-@_-"/>
    <numFmt numFmtId="171" formatCode="_-* #,##0.00_-;\-* #,##0.00_-;_-* &quot;-&quot;??_-;_-@_-"/>
    <numFmt numFmtId="172" formatCode="#,##0.0"/>
    <numFmt numFmtId="173" formatCode="0.0%"/>
    <numFmt numFmtId="174" formatCode="#,##0.000"/>
    <numFmt numFmtId="175" formatCode="_(* #,##0.000_);_(* \(#,##0.000\);_(* &quot;-&quot;??_);_(@_)"/>
    <numFmt numFmtId="176" formatCode="_(* #,##0.0000_);_(* \(#,##0.0000\);_(* &quot;-&quot;??_);_(@_)"/>
    <numFmt numFmtId="177" formatCode="#,##0.0000"/>
    <numFmt numFmtId="178" formatCode="#,##0.00000000000"/>
    <numFmt numFmtId="179" formatCode="0.000%"/>
    <numFmt numFmtId="180" formatCode="0.0000%"/>
    <numFmt numFmtId="181" formatCode="0.00000%"/>
    <numFmt numFmtId="182" formatCode="0.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10"/>
      <name val="Wisoft pro"/>
      <family val="0"/>
    </font>
    <font>
      <sz val="8"/>
      <name val="Arial"/>
      <family val="2"/>
    </font>
    <font>
      <b/>
      <sz val="11"/>
      <color indexed="63"/>
      <name val="Wisoft pro"/>
      <family val="0"/>
    </font>
    <font>
      <b/>
      <sz val="13"/>
      <color indexed="10"/>
      <name val="Wisoft pro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>
        <color indexed="63"/>
      </top>
      <bottom>
        <color indexed="63"/>
      </bottom>
    </border>
    <border>
      <left style="hair">
        <color indexed="55"/>
      </left>
      <right/>
      <top>
        <color indexed="63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60">
      <alignment/>
      <protection/>
    </xf>
    <xf numFmtId="0" fontId="3" fillId="33" borderId="0" xfId="60" applyFont="1" applyFill="1" applyBorder="1" applyAlignment="1">
      <alignment vertical="top" wrapText="1"/>
      <protection/>
    </xf>
    <xf numFmtId="0" fontId="4" fillId="34" borderId="0" xfId="60" applyFont="1" applyFill="1" applyBorder="1" applyAlignment="1">
      <alignment horizontal="center" vertical="top"/>
      <protection/>
    </xf>
    <xf numFmtId="0" fontId="2" fillId="34" borderId="0" xfId="60" applyFont="1" applyFill="1" applyAlignment="1">
      <alignment vertical="top"/>
      <protection/>
    </xf>
    <xf numFmtId="0" fontId="5" fillId="34" borderId="0" xfId="60" applyFont="1" applyFill="1" applyBorder="1" applyAlignment="1">
      <alignment vertical="top" wrapText="1"/>
      <protection/>
    </xf>
    <xf numFmtId="0" fontId="6" fillId="33" borderId="0" xfId="60" applyFont="1" applyFill="1" applyBorder="1" applyAlignment="1">
      <alignment wrapText="1"/>
      <protection/>
    </xf>
    <xf numFmtId="0" fontId="2" fillId="34" borderId="0" xfId="60" applyFont="1" applyFill="1" applyBorder="1" applyAlignment="1">
      <alignment vertical="center"/>
      <protection/>
    </xf>
    <xf numFmtId="0" fontId="7" fillId="34" borderId="0" xfId="60" applyFont="1" applyFill="1" applyBorder="1" applyAlignment="1">
      <alignment vertical="center"/>
      <protection/>
    </xf>
    <xf numFmtId="0" fontId="14" fillId="34" borderId="0" xfId="60" applyFont="1" applyFill="1" applyAlignment="1">
      <alignment vertical="center"/>
      <protection/>
    </xf>
    <xf numFmtId="3" fontId="12" fillId="0" borderId="10" xfId="44" applyNumberFormat="1" applyFont="1" applyFill="1" applyBorder="1" applyAlignment="1">
      <alignment horizontal="center" vertical="center"/>
    </xf>
    <xf numFmtId="172" fontId="12" fillId="0" borderId="10" xfId="44" applyNumberFormat="1" applyFont="1" applyFill="1" applyBorder="1" applyAlignment="1">
      <alignment horizontal="center" vertical="center" wrapText="1"/>
    </xf>
    <xf numFmtId="0" fontId="16" fillId="34" borderId="0" xfId="60" applyFont="1" applyFill="1" applyAlignment="1">
      <alignment vertical="center" wrapText="1"/>
      <protection/>
    </xf>
    <xf numFmtId="0" fontId="16" fillId="34" borderId="0" xfId="60" applyFont="1" applyFill="1" applyAlignment="1">
      <alignment vertical="center" wrapText="1" readingOrder="1"/>
      <protection/>
    </xf>
    <xf numFmtId="3" fontId="12" fillId="0" borderId="10" xfId="44" applyNumberFormat="1" applyFont="1" applyFill="1" applyBorder="1" applyAlignment="1">
      <alignment horizontal="center" vertical="center" wrapText="1"/>
    </xf>
    <xf numFmtId="3" fontId="2" fillId="34" borderId="0" xfId="60" applyNumberFormat="1" applyFont="1" applyFill="1">
      <alignment/>
      <protection/>
    </xf>
    <xf numFmtId="9" fontId="2" fillId="34" borderId="0" xfId="65" applyFont="1" applyFill="1" applyAlignment="1">
      <alignment/>
    </xf>
    <xf numFmtId="173" fontId="2" fillId="34" borderId="0" xfId="65" applyNumberFormat="1" applyFont="1" applyFill="1" applyAlignment="1">
      <alignment/>
    </xf>
    <xf numFmtId="0" fontId="11" fillId="0" borderId="11" xfId="61" applyFont="1" applyFill="1" applyBorder="1" applyAlignment="1">
      <alignment vertical="center" wrapText="1"/>
      <protection/>
    </xf>
    <xf numFmtId="0" fontId="11" fillId="0" borderId="12" xfId="61" applyFont="1" applyFill="1" applyBorder="1" applyAlignment="1">
      <alignment vertical="center" wrapText="1"/>
      <protection/>
    </xf>
    <xf numFmtId="0" fontId="17" fillId="35" borderId="13" xfId="60" applyFont="1" applyFill="1" applyBorder="1" applyAlignment="1">
      <alignment vertical="center" wrapText="1"/>
      <protection/>
    </xf>
    <xf numFmtId="3" fontId="9" fillId="35" borderId="14" xfId="44" applyNumberFormat="1" applyFont="1" applyFill="1" applyBorder="1" applyAlignment="1">
      <alignment horizontal="center" vertical="center"/>
    </xf>
    <xf numFmtId="0" fontId="17" fillId="35" borderId="15" xfId="60" applyFont="1" applyFill="1" applyBorder="1" applyAlignment="1">
      <alignment vertical="center" wrapText="1"/>
      <protection/>
    </xf>
    <xf numFmtId="4" fontId="58" fillId="34" borderId="0" xfId="60" applyNumberFormat="1" applyFont="1" applyFill="1" applyAlignment="1">
      <alignment vertical="center" wrapText="1"/>
      <protection/>
    </xf>
    <xf numFmtId="177" fontId="58" fillId="34" borderId="0" xfId="60" applyNumberFormat="1" applyFont="1" applyFill="1" applyAlignment="1">
      <alignment vertical="center" wrapText="1"/>
      <protection/>
    </xf>
    <xf numFmtId="4" fontId="16" fillId="34" borderId="0" xfId="60" applyNumberFormat="1" applyFont="1" applyFill="1" applyAlignment="1">
      <alignment vertical="center" wrapText="1"/>
      <protection/>
    </xf>
    <xf numFmtId="172" fontId="9" fillId="35" borderId="14" xfId="44" applyNumberFormat="1" applyFont="1" applyFill="1" applyBorder="1" applyAlignment="1">
      <alignment horizontal="center" vertical="center"/>
    </xf>
    <xf numFmtId="4" fontId="58" fillId="0" borderId="0" xfId="60" applyNumberFormat="1" applyFont="1" applyFill="1" applyAlignment="1">
      <alignment vertical="center" wrapText="1"/>
      <protection/>
    </xf>
    <xf numFmtId="0" fontId="16" fillId="0" borderId="0" xfId="60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19" fillId="34" borderId="0" xfId="60" applyFont="1" applyFill="1" applyBorder="1" applyAlignment="1">
      <alignment horizontal="right" vertical="center"/>
      <protection/>
    </xf>
    <xf numFmtId="0" fontId="10" fillId="35" borderId="16" xfId="60" applyFont="1" applyFill="1" applyBorder="1" applyAlignment="1">
      <alignment horizontal="center" vertical="center" wrapText="1"/>
      <protection/>
    </xf>
    <xf numFmtId="0" fontId="10" fillId="35" borderId="17" xfId="60" applyFont="1" applyFill="1" applyBorder="1" applyAlignment="1">
      <alignment horizontal="center" vertical="center" wrapText="1"/>
      <protection/>
    </xf>
    <xf numFmtId="0" fontId="11" fillId="35" borderId="18" xfId="60" applyFont="1" applyFill="1" applyBorder="1" applyAlignment="1">
      <alignment horizontal="center" vertical="center" wrapText="1" readingOrder="2"/>
      <protection/>
    </xf>
    <xf numFmtId="0" fontId="13" fillId="0" borderId="10" xfId="60" applyFont="1" applyBorder="1">
      <alignment/>
      <protection/>
    </xf>
    <xf numFmtId="0" fontId="13" fillId="0" borderId="14" xfId="60" applyFont="1" applyBorder="1">
      <alignment/>
      <protection/>
    </xf>
    <xf numFmtId="0" fontId="10" fillId="35" borderId="19" xfId="60" applyFont="1" applyFill="1" applyBorder="1" applyAlignment="1">
      <alignment horizontal="center" vertical="center" wrapText="1"/>
      <protection/>
    </xf>
    <xf numFmtId="0" fontId="10" fillId="35" borderId="20" xfId="60" applyFont="1" applyFill="1" applyBorder="1" applyAlignment="1">
      <alignment horizontal="center" vertical="center" wrapText="1"/>
      <protection/>
    </xf>
    <xf numFmtId="0" fontId="12" fillId="35" borderId="10" xfId="60" applyFont="1" applyFill="1" applyBorder="1" applyAlignment="1">
      <alignment horizontal="center" vertical="center" wrapText="1" readingOrder="2"/>
      <protection/>
    </xf>
    <xf numFmtId="0" fontId="15" fillId="0" borderId="14" xfId="60" applyFont="1" applyBorder="1" applyAlignment="1">
      <alignment vertical="center"/>
      <protection/>
    </xf>
    <xf numFmtId="0" fontId="12" fillId="35" borderId="21" xfId="60" applyFont="1" applyFill="1" applyBorder="1" applyAlignment="1">
      <alignment horizontal="center" vertical="center" wrapText="1" readingOrder="2"/>
      <protection/>
    </xf>
    <xf numFmtId="0" fontId="12" fillId="35" borderId="22" xfId="60" applyFont="1" applyFill="1" applyBorder="1" applyAlignment="1">
      <alignment horizontal="center" vertical="center" wrapText="1" readingOrder="2"/>
      <protection/>
    </xf>
    <xf numFmtId="0" fontId="59" fillId="0" borderId="0" xfId="60" applyFont="1" applyAlignment="1">
      <alignment horizontal="right" vertical="top" wrapText="1" indent="1" readingOrder="2"/>
      <protection/>
    </xf>
    <xf numFmtId="0" fontId="59" fillId="0" borderId="0" xfId="60" applyFont="1" applyAlignment="1">
      <alignment horizontal="left" vertical="top" wrapText="1" indent="1" readingOrder="1"/>
      <protection/>
    </xf>
    <xf numFmtId="0" fontId="3" fillId="0" borderId="0" xfId="60" applyFont="1" applyFill="1" applyBorder="1" applyAlignment="1">
      <alignment horizontal="center" vertical="top" wrapText="1"/>
      <protection/>
    </xf>
    <xf numFmtId="0" fontId="3" fillId="33" borderId="0" xfId="60" applyFont="1" applyFill="1" applyBorder="1" applyAlignment="1">
      <alignment horizontal="center" vertical="top" wrapText="1"/>
      <protection/>
    </xf>
    <xf numFmtId="0" fontId="6" fillId="33" borderId="0" xfId="60" applyFont="1" applyFill="1" applyBorder="1" applyAlignment="1">
      <alignment horizontal="center" vertical="center" wrapText="1"/>
      <protection/>
    </xf>
    <xf numFmtId="0" fontId="10" fillId="35" borderId="23" xfId="60" applyFont="1" applyFill="1" applyBorder="1" applyAlignment="1">
      <alignment horizontal="center" vertical="center" wrapText="1"/>
      <protection/>
    </xf>
    <xf numFmtId="0" fontId="10" fillId="35" borderId="24" xfId="60" applyFont="1" applyFill="1" applyBorder="1" applyAlignment="1">
      <alignment horizontal="center" vertical="center" wrapText="1"/>
      <protection/>
    </xf>
    <xf numFmtId="0" fontId="10" fillId="35" borderId="22" xfId="60" applyFont="1" applyFill="1" applyBorder="1" applyAlignment="1">
      <alignment horizontal="center" vertical="center" wrapText="1"/>
      <protection/>
    </xf>
    <xf numFmtId="172" fontId="12" fillId="0" borderId="10" xfId="42" applyNumberFormat="1" applyFont="1" applyFill="1" applyBorder="1" applyAlignment="1">
      <alignment horizontal="center" vertical="center" wrapText="1"/>
    </xf>
    <xf numFmtId="172" fontId="9" fillId="35" borderId="14" xfId="42" applyNumberFormat="1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228600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456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1666875</xdr:colOff>
      <xdr:row>0</xdr:row>
      <xdr:rowOff>152400</xdr:rowOff>
    </xdr:from>
    <xdr:to>
      <xdr:col>7</xdr:col>
      <xdr:colOff>4295775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3211175" y="152400"/>
          <a:ext cx="2628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showGridLines="0" rightToLeft="1" tabSelected="1" zoomScale="60" zoomScaleNormal="60" zoomScaleSheetLayoutView="85" workbookViewId="0" topLeftCell="A9">
      <selection activeCell="G18" sqref="G18"/>
    </sheetView>
  </sheetViews>
  <sheetFormatPr defaultColWidth="9.140625" defaultRowHeight="15"/>
  <cols>
    <col min="1" max="1" width="66.00390625" style="0" customWidth="1"/>
    <col min="2" max="7" width="17.8515625" style="0" customWidth="1"/>
    <col min="8" max="8" width="66.00390625" style="0" customWidth="1"/>
  </cols>
  <sheetData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">
      <c r="A7" s="44" t="s">
        <v>46</v>
      </c>
      <c r="B7" s="44"/>
      <c r="C7" s="44"/>
      <c r="D7" s="44"/>
      <c r="E7" s="44"/>
      <c r="F7" s="44"/>
      <c r="G7" s="44"/>
      <c r="H7" s="44"/>
      <c r="I7" s="2"/>
      <c r="J7" s="3"/>
      <c r="K7" s="4"/>
      <c r="L7" s="4"/>
      <c r="M7" s="4"/>
    </row>
    <row r="8" spans="1:13" ht="18">
      <c r="A8" s="45" t="s">
        <v>47</v>
      </c>
      <c r="B8" s="45"/>
      <c r="C8" s="45"/>
      <c r="D8" s="45"/>
      <c r="E8" s="45"/>
      <c r="F8" s="45"/>
      <c r="G8" s="45"/>
      <c r="H8" s="45"/>
      <c r="I8" s="2"/>
      <c r="J8" s="5"/>
      <c r="K8" s="4"/>
      <c r="L8" s="4"/>
      <c r="M8" s="4"/>
    </row>
    <row r="9" spans="1:13" ht="21">
      <c r="A9" s="46">
        <v>2023</v>
      </c>
      <c r="B9" s="46"/>
      <c r="C9" s="46"/>
      <c r="D9" s="46"/>
      <c r="E9" s="46"/>
      <c r="F9" s="46"/>
      <c r="G9" s="46"/>
      <c r="H9" s="46"/>
      <c r="I9" s="6"/>
      <c r="J9" s="3"/>
      <c r="K9" s="4"/>
      <c r="L9" s="4"/>
      <c r="M9" s="4"/>
    </row>
    <row r="10" spans="1:13" ht="15">
      <c r="A10" s="30" t="s">
        <v>54</v>
      </c>
      <c r="B10" s="7"/>
      <c r="C10" s="7"/>
      <c r="D10" s="7"/>
      <c r="E10" s="7" t="s">
        <v>45</v>
      </c>
      <c r="F10" s="8"/>
      <c r="G10" s="1"/>
      <c r="H10" s="8" t="s">
        <v>0</v>
      </c>
      <c r="I10" s="1"/>
      <c r="J10" s="7"/>
      <c r="K10" s="1"/>
      <c r="L10" s="1"/>
      <c r="M10" s="7"/>
    </row>
    <row r="11" spans="1:13" ht="61.5" customHeight="1">
      <c r="A11" s="47" t="s">
        <v>14</v>
      </c>
      <c r="B11" s="31" t="s">
        <v>53</v>
      </c>
      <c r="C11" s="32"/>
      <c r="D11" s="31" t="s">
        <v>52</v>
      </c>
      <c r="E11" s="32"/>
      <c r="F11" s="33" t="s">
        <v>1</v>
      </c>
      <c r="G11" s="33" t="s">
        <v>2</v>
      </c>
      <c r="H11" s="31" t="s">
        <v>28</v>
      </c>
      <c r="I11" s="1"/>
      <c r="J11" s="1"/>
      <c r="K11" s="1"/>
      <c r="L11" s="1"/>
      <c r="M11" s="1"/>
    </row>
    <row r="12" spans="1:13" ht="29.25" customHeight="1">
      <c r="A12" s="48"/>
      <c r="B12" s="38" t="s">
        <v>3</v>
      </c>
      <c r="C12" s="40" t="s">
        <v>4</v>
      </c>
      <c r="D12" s="38" t="s">
        <v>3</v>
      </c>
      <c r="E12" s="40" t="s">
        <v>4</v>
      </c>
      <c r="F12" s="34"/>
      <c r="G12" s="34"/>
      <c r="H12" s="36"/>
      <c r="I12" s="9"/>
      <c r="J12" s="9"/>
      <c r="K12" s="9"/>
      <c r="L12" s="9"/>
      <c r="M12" s="9"/>
    </row>
    <row r="13" spans="1:13" ht="29.25" customHeight="1">
      <c r="A13" s="49"/>
      <c r="B13" s="39"/>
      <c r="C13" s="41"/>
      <c r="D13" s="39"/>
      <c r="E13" s="41"/>
      <c r="F13" s="35"/>
      <c r="G13" s="35"/>
      <c r="H13" s="37"/>
      <c r="I13" s="9"/>
      <c r="J13" s="9"/>
      <c r="K13" s="9"/>
      <c r="L13" s="9"/>
      <c r="M13" s="9"/>
    </row>
    <row r="14" spans="1:13" ht="39" customHeight="1">
      <c r="A14" s="18" t="s">
        <v>5</v>
      </c>
      <c r="B14" s="10">
        <v>119.23490551577939</v>
      </c>
      <c r="C14" s="11">
        <f aca="true" t="shared" si="0" ref="C14:C22">B14/$B$33*100</f>
        <v>0.11013165850483084</v>
      </c>
      <c r="D14" s="10">
        <v>119.05380524748787</v>
      </c>
      <c r="E14" s="11">
        <f aca="true" t="shared" si="1" ref="E14:E22">D14/$D$33*100</f>
        <v>0.1069621677626427</v>
      </c>
      <c r="F14" s="50">
        <f>(D14/B14-1)*100</f>
        <v>-0.15188527848294386</v>
      </c>
      <c r="G14" s="11">
        <f aca="true" t="shared" si="2" ref="G14:G22">(D14-B14)/$B$33*100</f>
        <v>-0.0001672737762179465</v>
      </c>
      <c r="H14" s="19" t="s">
        <v>6</v>
      </c>
      <c r="I14" s="23"/>
      <c r="J14" s="12"/>
      <c r="K14" s="12"/>
      <c r="L14" s="12"/>
      <c r="M14" s="13"/>
    </row>
    <row r="15" spans="1:13" ht="39" customHeight="1">
      <c r="A15" s="18" t="s">
        <v>15</v>
      </c>
      <c r="B15" s="10">
        <v>2767.1678427729166</v>
      </c>
      <c r="C15" s="11">
        <f t="shared" si="0"/>
        <v>2.555902422763993</v>
      </c>
      <c r="D15" s="10">
        <v>2620.907061930766</v>
      </c>
      <c r="E15" s="11">
        <f t="shared" si="1"/>
        <v>2.354716006479338</v>
      </c>
      <c r="F15" s="50">
        <f>(D15/B15-1)*100</f>
        <v>-5.285576775696632</v>
      </c>
      <c r="G15" s="11">
        <f t="shared" si="2"/>
        <v>-0.13509418486708116</v>
      </c>
      <c r="H15" s="19" t="s">
        <v>29</v>
      </c>
      <c r="I15" s="23"/>
      <c r="J15" s="12"/>
      <c r="K15" s="12"/>
      <c r="L15" s="12"/>
      <c r="M15" s="12"/>
    </row>
    <row r="16" spans="1:13" ht="39" customHeight="1">
      <c r="A16" s="18" t="s">
        <v>16</v>
      </c>
      <c r="B16" s="10">
        <v>8037.524303713348</v>
      </c>
      <c r="C16" s="11">
        <f t="shared" si="0"/>
        <v>7.423882109116884</v>
      </c>
      <c r="D16" s="10">
        <v>8228.309714012796</v>
      </c>
      <c r="E16" s="11">
        <f t="shared" si="1"/>
        <v>7.392605739931109</v>
      </c>
      <c r="F16" s="50">
        <f>(D16/B16-1)*100</f>
        <v>2.373683774882074</v>
      </c>
      <c r="G16" s="11">
        <f t="shared" si="2"/>
        <v>0.1762194850904813</v>
      </c>
      <c r="H16" s="19" t="s">
        <v>30</v>
      </c>
      <c r="I16" s="23"/>
      <c r="J16" s="12"/>
      <c r="K16" s="12"/>
      <c r="L16" s="12"/>
      <c r="M16" s="12"/>
    </row>
    <row r="17" spans="1:13" ht="39" customHeight="1">
      <c r="A17" s="18" t="s">
        <v>50</v>
      </c>
      <c r="B17" s="14">
        <v>2916.318160729984</v>
      </c>
      <c r="C17" s="11">
        <f t="shared" si="0"/>
        <v>2.693665536778964</v>
      </c>
      <c r="D17" s="14">
        <v>2983.28257002292</v>
      </c>
      <c r="E17" s="11">
        <f t="shared" si="1"/>
        <v>2.6802870355535537</v>
      </c>
      <c r="F17" s="50">
        <f>(D17/B17-1)*100</f>
        <v>2.296196971738307</v>
      </c>
      <c r="G17" s="11">
        <f t="shared" si="2"/>
        <v>0.061851866484276936</v>
      </c>
      <c r="H17" s="19" t="s">
        <v>51</v>
      </c>
      <c r="I17" s="23"/>
      <c r="J17" s="25"/>
      <c r="K17" s="12"/>
      <c r="L17" s="12"/>
      <c r="M17" s="12"/>
    </row>
    <row r="18" spans="1:13" s="29" customFormat="1" ht="39" customHeight="1">
      <c r="A18" s="18" t="s">
        <v>7</v>
      </c>
      <c r="B18" s="14">
        <v>7638.846033137741</v>
      </c>
      <c r="C18" s="11">
        <f t="shared" si="0"/>
        <v>7.0556417942661405</v>
      </c>
      <c r="D18" s="14">
        <v>7781.201253630643</v>
      </c>
      <c r="E18" s="11">
        <f t="shared" si="1"/>
        <v>6.990907616565146</v>
      </c>
      <c r="F18" s="50">
        <f>(D18/B18-1)*100</f>
        <v>1.8635697051014866</v>
      </c>
      <c r="G18" s="11">
        <f t="shared" si="2"/>
        <v>0.13148680297842308</v>
      </c>
      <c r="H18" s="19" t="s">
        <v>8</v>
      </c>
      <c r="I18" s="23"/>
      <c r="J18" s="28"/>
      <c r="K18" s="28"/>
      <c r="L18" s="28"/>
      <c r="M18" s="28"/>
    </row>
    <row r="19" spans="1:13" ht="39" customHeight="1">
      <c r="A19" s="18" t="s">
        <v>17</v>
      </c>
      <c r="B19" s="14">
        <v>25215.163442058918</v>
      </c>
      <c r="C19" s="11">
        <f t="shared" si="0"/>
        <v>23.290057197024616</v>
      </c>
      <c r="D19" s="14">
        <v>25524.441514492068</v>
      </c>
      <c r="E19" s="11">
        <f t="shared" si="1"/>
        <v>22.93206495706252</v>
      </c>
      <c r="F19" s="50">
        <f>(D19/B19-1)*100</f>
        <v>1.2265558902436968</v>
      </c>
      <c r="G19" s="11">
        <f t="shared" si="2"/>
        <v>0.2856655683912321</v>
      </c>
      <c r="H19" s="19" t="s">
        <v>31</v>
      </c>
      <c r="I19" s="23"/>
      <c r="J19" s="12"/>
      <c r="K19" s="12"/>
      <c r="L19" s="12"/>
      <c r="M19" s="12"/>
    </row>
    <row r="20" spans="1:9" ht="39" customHeight="1">
      <c r="A20" s="18" t="s">
        <v>18</v>
      </c>
      <c r="B20" s="14">
        <v>14178.923193903616</v>
      </c>
      <c r="C20" s="11">
        <f t="shared" si="0"/>
        <v>13.09640260460948</v>
      </c>
      <c r="D20" s="14">
        <v>15640.235801121671</v>
      </c>
      <c r="E20" s="11">
        <f t="shared" si="1"/>
        <v>14.051743429193467</v>
      </c>
      <c r="F20" s="50">
        <f>(D20/B20-1)*100</f>
        <v>10.306231208349882</v>
      </c>
      <c r="G20" s="11">
        <f t="shared" si="2"/>
        <v>1.3497455324074097</v>
      </c>
      <c r="H20" s="19" t="s">
        <v>32</v>
      </c>
      <c r="I20" s="23"/>
    </row>
    <row r="21" spans="1:9" ht="39" customHeight="1">
      <c r="A21" s="18" t="s">
        <v>19</v>
      </c>
      <c r="B21" s="14">
        <v>4303.659940598998</v>
      </c>
      <c r="C21" s="11">
        <f t="shared" si="0"/>
        <v>3.9750877048017204</v>
      </c>
      <c r="D21" s="14">
        <v>4544.438605062271</v>
      </c>
      <c r="E21" s="11">
        <f t="shared" si="1"/>
        <v>4.082885074116161</v>
      </c>
      <c r="F21" s="50">
        <f>(D21/B21-1)*100</f>
        <v>5.594741865914243</v>
      </c>
      <c r="G21" s="11">
        <f t="shared" si="2"/>
        <v>0.22239589602735163</v>
      </c>
      <c r="H21" s="19" t="s">
        <v>33</v>
      </c>
      <c r="I21" s="23"/>
    </row>
    <row r="22" spans="1:9" ht="39" customHeight="1">
      <c r="A22" s="18" t="s">
        <v>9</v>
      </c>
      <c r="B22" s="14">
        <v>4763.356743349989</v>
      </c>
      <c r="C22" s="11">
        <f t="shared" si="0"/>
        <v>4.399687959880841</v>
      </c>
      <c r="D22" s="14">
        <v>4836.390088394673</v>
      </c>
      <c r="E22" s="11">
        <f t="shared" si="1"/>
        <v>4.3451846576854285</v>
      </c>
      <c r="F22" s="50">
        <f>(D22/B22-1)*100</f>
        <v>1.5332327385859434</v>
      </c>
      <c r="G22" s="11">
        <f t="shared" si="2"/>
        <v>0.06745745619651708</v>
      </c>
      <c r="H22" s="19" t="s">
        <v>34</v>
      </c>
      <c r="I22" s="23"/>
    </row>
    <row r="23" spans="1:9" ht="39" customHeight="1">
      <c r="A23" s="18" t="s">
        <v>10</v>
      </c>
      <c r="B23" s="14">
        <v>13717.51562136648</v>
      </c>
      <c r="C23" s="11">
        <f aca="true" t="shared" si="3" ref="C23:C32">B23/$B$33*100</f>
        <v>12.670222192167438</v>
      </c>
      <c r="D23" s="14">
        <v>14159.614999853839</v>
      </c>
      <c r="E23" s="11">
        <f aca="true" t="shared" si="4" ref="E23:E32">D23/$D$33*100</f>
        <v>12.721501105490757</v>
      </c>
      <c r="F23" s="50">
        <f>(D23/B23-1)*100</f>
        <v>3.22288226738916</v>
      </c>
      <c r="G23" s="11">
        <f aca="true" t="shared" si="5" ref="G23:G32">(D23-B23)/$B$33*100</f>
        <v>0.4083463442701712</v>
      </c>
      <c r="H23" s="19" t="s">
        <v>35</v>
      </c>
      <c r="I23" s="23"/>
    </row>
    <row r="24" spans="1:9" ht="39" customHeight="1">
      <c r="A24" s="18" t="s">
        <v>11</v>
      </c>
      <c r="B24" s="14">
        <v>8018.414275911527</v>
      </c>
      <c r="C24" s="11">
        <f t="shared" si="3"/>
        <v>7.4062310777617295</v>
      </c>
      <c r="D24" s="14">
        <v>8211.849720655531</v>
      </c>
      <c r="E24" s="11">
        <f t="shared" si="4"/>
        <v>7.377817497193366</v>
      </c>
      <c r="F24" s="50">
        <f>(D24/B24-1)*100</f>
        <v>2.412390256825625</v>
      </c>
      <c r="G24" s="11">
        <f t="shared" si="5"/>
        <v>0.17866719691791538</v>
      </c>
      <c r="H24" s="19" t="s">
        <v>36</v>
      </c>
      <c r="I24" s="27"/>
    </row>
    <row r="25" spans="1:9" ht="39" customHeight="1">
      <c r="A25" s="18" t="s">
        <v>20</v>
      </c>
      <c r="B25" s="14">
        <v>4045.4951748856197</v>
      </c>
      <c r="C25" s="11">
        <f t="shared" si="3"/>
        <v>3.7366330870659534</v>
      </c>
      <c r="D25" s="14">
        <v>4093.500255880713</v>
      </c>
      <c r="E25" s="11">
        <f t="shared" si="4"/>
        <v>3.677746042604317</v>
      </c>
      <c r="F25" s="50">
        <f>(D25/B25-1)*100</f>
        <v>1.1866305339605532</v>
      </c>
      <c r="G25" s="11">
        <f t="shared" si="5"/>
        <v>0.04434002915319731</v>
      </c>
      <c r="H25" s="19" t="s">
        <v>37</v>
      </c>
      <c r="I25" s="27"/>
    </row>
    <row r="26" spans="1:9" s="29" customFormat="1" ht="39" customHeight="1">
      <c r="A26" s="18" t="s">
        <v>21</v>
      </c>
      <c r="B26" s="14">
        <v>3263.1164454780305</v>
      </c>
      <c r="C26" s="11">
        <f t="shared" si="3"/>
        <v>3.013986755642835</v>
      </c>
      <c r="D26" s="14">
        <v>3286.5608039439207</v>
      </c>
      <c r="E26" s="11">
        <f t="shared" si="4"/>
        <v>2.952762974209875</v>
      </c>
      <c r="F26" s="50">
        <f>(D26/B26-1)*100</f>
        <v>0.7184652726193397</v>
      </c>
      <c r="G26" s="11">
        <f t="shared" si="5"/>
        <v>0.02165444816064007</v>
      </c>
      <c r="H26" s="19" t="s">
        <v>38</v>
      </c>
      <c r="I26" s="23"/>
    </row>
    <row r="27" spans="1:9" s="29" customFormat="1" ht="39" customHeight="1">
      <c r="A27" s="18" t="s">
        <v>22</v>
      </c>
      <c r="B27" s="14">
        <v>4806.284937023478</v>
      </c>
      <c r="C27" s="11">
        <f t="shared" si="3"/>
        <v>4.439338707666709</v>
      </c>
      <c r="D27" s="14">
        <v>4818.232576625934</v>
      </c>
      <c r="E27" s="11">
        <f t="shared" si="4"/>
        <v>4.328871304106157</v>
      </c>
      <c r="F27" s="50">
        <f>(D27/B27-1)*100</f>
        <v>0.24858367239988244</v>
      </c>
      <c r="G27" s="11">
        <f t="shared" si="5"/>
        <v>0.011035471189787661</v>
      </c>
      <c r="H27" s="19" t="s">
        <v>39</v>
      </c>
      <c r="I27" s="23"/>
    </row>
    <row r="28" spans="1:9" ht="39" customHeight="1">
      <c r="A28" s="18" t="s">
        <v>23</v>
      </c>
      <c r="B28" s="14">
        <v>1817.5697079061958</v>
      </c>
      <c r="C28" s="11">
        <f t="shared" si="3"/>
        <v>1.678803413429634</v>
      </c>
      <c r="D28" s="14">
        <v>1838.012135273812</v>
      </c>
      <c r="E28" s="11">
        <f t="shared" si="4"/>
        <v>1.6513353937259299</v>
      </c>
      <c r="F28" s="50">
        <f>(D28/B28-1)*100</f>
        <v>1.1247121515446823</v>
      </c>
      <c r="G28" s="11">
        <f t="shared" si="5"/>
        <v>0.01888170599138995</v>
      </c>
      <c r="H28" s="19" t="s">
        <v>40</v>
      </c>
      <c r="I28" s="23"/>
    </row>
    <row r="29" spans="1:9" ht="39" customHeight="1">
      <c r="A29" s="18" t="s">
        <v>24</v>
      </c>
      <c r="B29" s="14">
        <v>1496.0524213045383</v>
      </c>
      <c r="C29" s="11">
        <f t="shared" si="3"/>
        <v>1.38183306017408</v>
      </c>
      <c r="D29" s="14">
        <v>1448.7496817553858</v>
      </c>
      <c r="E29" s="11">
        <f t="shared" si="4"/>
        <v>1.3016081777803117</v>
      </c>
      <c r="F29" s="50">
        <f>(D29/B29-1)*100</f>
        <v>-3.1618370369605797</v>
      </c>
      <c r="G29" s="11">
        <f t="shared" si="5"/>
        <v>-0.04369130948554984</v>
      </c>
      <c r="H29" s="19" t="s">
        <v>41</v>
      </c>
      <c r="I29" s="23"/>
    </row>
    <row r="30" spans="1:9" ht="39" customHeight="1">
      <c r="A30" s="18" t="s">
        <v>25</v>
      </c>
      <c r="B30" s="14">
        <v>193.6003482586428</v>
      </c>
      <c r="C30" s="11">
        <f t="shared" si="3"/>
        <v>0.17881951051670444</v>
      </c>
      <c r="D30" s="14">
        <v>198.1883702168566</v>
      </c>
      <c r="E30" s="11">
        <f t="shared" si="4"/>
        <v>0.17805947201496494</v>
      </c>
      <c r="F30" s="50">
        <f>(D30/B30-1)*100</f>
        <v>2.369841789790783</v>
      </c>
      <c r="G30" s="11">
        <f t="shared" si="5"/>
        <v>0.004237739488524178</v>
      </c>
      <c r="H30" s="19" t="s">
        <v>42</v>
      </c>
      <c r="I30" s="24"/>
    </row>
    <row r="31" spans="1:8" ht="39" customHeight="1">
      <c r="A31" s="18" t="s">
        <v>26</v>
      </c>
      <c r="B31" s="14">
        <v>459.4819188276246</v>
      </c>
      <c r="C31" s="11">
        <f t="shared" si="3"/>
        <v>0.42440177693411735</v>
      </c>
      <c r="D31" s="14">
        <v>462.3370750463484</v>
      </c>
      <c r="E31" s="11">
        <f t="shared" si="4"/>
        <v>0.4153800517437936</v>
      </c>
      <c r="F31" s="50">
        <f>(D31/B31-1)*100</f>
        <v>0.6213859788016807</v>
      </c>
      <c r="G31" s="11">
        <f t="shared" si="5"/>
        <v>0.002637173135653789</v>
      </c>
      <c r="H31" s="19" t="s">
        <v>43</v>
      </c>
    </row>
    <row r="32" spans="1:8" ht="39" customHeight="1">
      <c r="A32" s="18" t="s">
        <v>27</v>
      </c>
      <c r="B32" s="14">
        <v>508.06040228083793</v>
      </c>
      <c r="C32" s="11">
        <f t="shared" si="3"/>
        <v>0.4692714308933252</v>
      </c>
      <c r="D32" s="14">
        <v>509.2867380610223</v>
      </c>
      <c r="E32" s="11">
        <f t="shared" si="4"/>
        <v>0.4575612967811592</v>
      </c>
      <c r="F32" s="50">
        <f>(D32/B32-1)*100</f>
        <v>0.2413759810209415</v>
      </c>
      <c r="G32" s="11">
        <f t="shared" si="5"/>
        <v>0.0011327085199697993</v>
      </c>
      <c r="H32" s="19" t="s">
        <v>44</v>
      </c>
    </row>
    <row r="33" spans="1:8" ht="39" customHeight="1">
      <c r="A33" s="20" t="s">
        <v>12</v>
      </c>
      <c r="B33" s="21">
        <f>SUM(B14:B32)</f>
        <v>108265.78581902427</v>
      </c>
      <c r="C33" s="21">
        <f>B33/B33*100</f>
        <v>100</v>
      </c>
      <c r="D33" s="21">
        <f>SUM(D14:D32)</f>
        <v>111304.59277122866</v>
      </c>
      <c r="E33" s="21">
        <f>D33/$D$33*100</f>
        <v>100</v>
      </c>
      <c r="F33" s="51">
        <f>(D33/B33-1)*100</f>
        <v>2.8068026562740878</v>
      </c>
      <c r="G33" s="26">
        <f>(D33-B33)/$B$33*100</f>
        <v>2.806802656274095</v>
      </c>
      <c r="H33" s="22" t="s">
        <v>13</v>
      </c>
    </row>
    <row r="34" spans="1:8" ht="32.25" customHeight="1">
      <c r="A34" s="42" t="s">
        <v>49</v>
      </c>
      <c r="B34" s="42"/>
      <c r="C34" s="42"/>
      <c r="D34" s="42"/>
      <c r="E34" s="43" t="s">
        <v>48</v>
      </c>
      <c r="F34" s="43"/>
      <c r="G34" s="43"/>
      <c r="H34" s="43"/>
    </row>
    <row r="35" spans="2:7" ht="15">
      <c r="B35" s="1"/>
      <c r="C35" s="1"/>
      <c r="D35" s="15"/>
      <c r="E35" s="1"/>
      <c r="F35" s="1"/>
      <c r="G35" s="1"/>
    </row>
    <row r="36" spans="1:8" ht="15">
      <c r="A36" s="1"/>
      <c r="H36" s="1"/>
    </row>
    <row r="37" spans="2:7" ht="15">
      <c r="B37" s="1"/>
      <c r="C37" s="1"/>
      <c r="D37" s="1"/>
      <c r="E37" s="1"/>
      <c r="F37" s="16"/>
      <c r="G37" s="1"/>
    </row>
    <row r="38" spans="1:8" ht="15">
      <c r="A38" s="1"/>
      <c r="H38" s="1"/>
    </row>
    <row r="40" spans="2:7" ht="15">
      <c r="B40" s="1"/>
      <c r="C40" s="17"/>
      <c r="D40" s="1"/>
      <c r="E40" s="17"/>
      <c r="F40" s="1"/>
      <c r="G40" s="1"/>
    </row>
    <row r="41" spans="1:8" ht="15">
      <c r="A41" s="1"/>
      <c r="B41" s="1"/>
      <c r="C41" s="17"/>
      <c r="D41" s="1"/>
      <c r="E41" s="17"/>
      <c r="F41" s="1"/>
      <c r="G41" s="1"/>
      <c r="H41" s="1"/>
    </row>
    <row r="42" spans="1:8" ht="15">
      <c r="A42" s="1"/>
      <c r="B42" s="1"/>
      <c r="C42" s="17"/>
      <c r="D42" s="1"/>
      <c r="E42" s="17"/>
      <c r="F42" s="1"/>
      <c r="G42" s="1"/>
      <c r="H42" s="1"/>
    </row>
    <row r="43" spans="1:8" ht="15">
      <c r="A43" s="1"/>
      <c r="B43" s="1"/>
      <c r="C43" s="17"/>
      <c r="D43" s="1"/>
      <c r="E43" s="17"/>
      <c r="F43" s="1"/>
      <c r="G43" s="1"/>
      <c r="H43" s="1"/>
    </row>
    <row r="44" spans="1:8" ht="15">
      <c r="A44" s="1"/>
      <c r="C44" s="17"/>
      <c r="D44" s="1"/>
      <c r="E44" s="17"/>
      <c r="H44" s="1"/>
    </row>
    <row r="45" spans="3:5" ht="15">
      <c r="C45" s="17"/>
      <c r="D45" s="1"/>
      <c r="E45" s="17"/>
    </row>
    <row r="46" spans="3:5" ht="15">
      <c r="C46" s="17"/>
      <c r="D46" s="1"/>
      <c r="E46" s="17"/>
    </row>
    <row r="47" spans="3:5" ht="15">
      <c r="C47" s="17"/>
      <c r="D47" s="1"/>
      <c r="E47" s="17"/>
    </row>
    <row r="48" spans="3:5" ht="15">
      <c r="C48" s="17"/>
      <c r="D48" s="1"/>
      <c r="E48" s="17"/>
    </row>
    <row r="49" spans="3:5" ht="15">
      <c r="C49" s="17"/>
      <c r="D49" s="1"/>
      <c r="E49" s="17"/>
    </row>
    <row r="50" spans="3:5" ht="15">
      <c r="C50" s="17"/>
      <c r="D50" s="1"/>
      <c r="E50" s="17"/>
    </row>
    <row r="51" spans="3:5" ht="15">
      <c r="C51" s="17"/>
      <c r="D51" s="1"/>
      <c r="E51" s="17"/>
    </row>
    <row r="52" spans="3:5" ht="15">
      <c r="C52" s="17"/>
      <c r="D52" s="1"/>
      <c r="E52" s="17"/>
    </row>
    <row r="53" spans="3:5" ht="15">
      <c r="C53" s="17"/>
      <c r="D53" s="1"/>
      <c r="E53" s="17"/>
    </row>
    <row r="54" spans="3:5" ht="15">
      <c r="C54" s="17"/>
      <c r="D54" s="1"/>
      <c r="E54" s="17"/>
    </row>
  </sheetData>
  <sheetProtection/>
  <mergeCells count="15">
    <mergeCell ref="A34:D34"/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/>
  <pageMargins left="0" right="0.25" top="1.135" bottom="0.75" header="0.3" footer="0.3"/>
  <pageSetup orientation="landscape" paperSize="12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First Quarter - Emirate of Dubai</dc:title>
  <dc:subject/>
  <dc:creator>Thuraya Saif Saeed AlKharoosi</dc:creator>
  <cp:keywords/>
  <dc:description/>
  <cp:lastModifiedBy>Mayss Nabil Alkarad</cp:lastModifiedBy>
  <cp:lastPrinted>2023-08-09T05:06:46Z</cp:lastPrinted>
  <dcterms:created xsi:type="dcterms:W3CDTF">2016-09-08T04:25:33Z</dcterms:created>
  <dcterms:modified xsi:type="dcterms:W3CDTF">2023-08-10T04:31:45Z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2023-03-30T00:00:00Z</vt:lpwstr>
  </property>
  <property fmtid="{D5CDD505-2E9C-101B-9397-08002B2CF9AE}" pid="4" name="Topic_Id">
    <vt:lpwstr>24</vt:lpwstr>
  </property>
  <property fmtid="{D5CDD505-2E9C-101B-9397-08002B2CF9AE}" pid="5" name="ReportOrder">
    <vt:lpwstr>1.00000000000000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الثابتة للربع الأول </vt:lpwstr>
  </property>
</Properties>
</file>